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DEBFD875-8BF5-4FA8-861D-57329C98F76F}" xr6:coauthVersionLast="46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0" i="1"/>
  <c r="H23" i="1"/>
  <c r="H15" i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73" i="1" l="1"/>
  <c r="E37" i="1"/>
  <c r="H37" i="1" s="1"/>
  <c r="H27" i="1"/>
  <c r="H17" i="1"/>
  <c r="F81" i="1"/>
  <c r="G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<sst xmlns="http://schemas.openxmlformats.org/spreadsheetml/2006/main" count="94" uniqueCount="94">
  <si>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</si>
  <si>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</si>
  <si>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</si>
  <si>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</si>
  <si>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</si>
  <si>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</si>
  <si>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</si>
  <si>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</si>
  <si>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</si>
  <si>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</si>
  <si>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</si>
  <si>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</si>
  <si>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</si>
  <si>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</si>
  <si>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</si>
  <si>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</si>
  <si>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</si>
  <si>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</si>
  <si>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</si>
  <si>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</si>
  <si>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</si>
  <si>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</si>
  <si>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</si>
  <si>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</si>
  <si>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</si>
  <si>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</si>
  <si>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</si>
  <si>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</si>
  <si>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</si>
  <si>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</si>
  <si>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</si>
  <si>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</si>
  <si>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</si>
  <si>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</si>
  <si>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</si>
  <si>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</si>
  <si>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</si>
  <si>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</si>
  <si>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</si>
  <si>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</si>
  <si>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</si>
  <si>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</si>
  <si>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</si>
  <si>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</si>
  <si>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</si>
  <si>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</si>
  <si>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</si>
  <si>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</si>
  <si>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</si>
  <si>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</si>
  <si>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</si>
  <si>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</si>
  <si>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</si>
  <si>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</si>
  <si>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</si>
  <si>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</si>
  <si>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</si>
  <si>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</si>
  <si>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</si>
  <si>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</si>
  <si>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</si>
  <si>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</si>
  <si>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</si>
  <si>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</si>
  <si>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</si>
  <si>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</si>
  <si>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</si>
  <si>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</si>
  <si>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</si>
  <si>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</si>
  <si>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</si>
  <si>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</si>
  <si>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</si>
  <si>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</si>
  <si>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</si>
  <si>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</si>
  <si>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</si>
  <si>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</si>
  <si>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</si>
  <si>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</si>
  <si>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</si>
  <si>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</si>
  <si>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</si>
  <si>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</si>
  <si>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</si>
  <si>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</si>
  <si>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Lázaro Cárdenas</t>
  </si>
  <si>
    <t>Ing. Jose Miguel Morales Lugo</t>
  </si>
  <si>
    <t>Director Ejecutivo</t>
  </si>
  <si>
    <t>C. Julia Piñon Anchondo</t>
  </si>
  <si>
    <t>Directora Financiera</t>
  </si>
  <si>
    <t>__________________________</t>
  </si>
  <si>
    <t>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</si>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</sst>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B6" sqref="B6:B8"/>
    </sheetView>
  </sheetViews>
  <sheetFormatPr baseColWidth="10" defaultColWidth="11.42578125" defaultRowHeight="12" x14ac:dyDescent="0.2"/>
  <cols>
    <col min="1" max="1" width="3.42578125" style="1" customWidth="1"/>
    <col min="2" max="2" width="57.85546875" style="1" customWidth="1"/>
    <col min="3" max="3" width="15.140625" style="1" bestFit="1" customWidth="1"/>
    <col min="4" max="4" width="12" style="1" customWidth="1"/>
    <col min="5" max="5" width="15.5703125" style="1" bestFit="1" customWidth="1"/>
    <col min="6" max="6" width="17.7109375" style="1" customWidth="1"/>
    <col min="7" max="7" width="16.42578125" style="1" bestFit="1" customWidth="1"/>
    <col min="8" max="8" width="14.28515625" style="1" customWidth="1"/>
    <col min="9" max="9" width="4.7109375" style="1" hidden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93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48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3">
        <f>SUM(C10:C16)</f>
        <v>2679232</v>
      </c>
      <c r="D9" s="13">
        <f>SUM(D10:D16)</f>
        <v>78036</v>
      </c>
      <c r="E9" s="13">
        <f t="shared" ref="E9:E26" si="0">C9+D9</f>
        <v>2757268</v>
      </c>
      <c r="F9" s="13">
        <f>SUM(F10:F16)</f>
        <v>2595516</v>
      </c>
      <c r="G9" s="13">
        <f>SUM(G10:G16)</f>
        <v>2595516</v>
      </c>
      <c r="H9" s="13">
        <f t="shared" ref="H9:H40" si="1">E9-F9</f>
        <v>161752</v>
      </c>
    </row>
    <row r="10" spans="2:9" ht="12" customHeight="1" x14ac:dyDescent="0.2">
      <c r="B10" s="11" t="s">
        <v>14</v>
      </c>
      <c r="C10" s="14">
        <v>1397195</v>
      </c>
      <c r="D10" s="15">
        <v>40695</v>
      </c>
      <c r="E10" s="16">
        <f t="shared" si="0"/>
        <v>1437890</v>
      </c>
      <c r="F10" s="14">
        <v>1326033</v>
      </c>
      <c r="G10" s="14">
        <v>1326033</v>
      </c>
      <c r="H10" s="17">
        <f t="shared" si="1"/>
        <v>111857</v>
      </c>
    </row>
    <row r="11" spans="2:9" ht="12" customHeight="1" x14ac:dyDescent="0.2">
      <c r="B11" s="11" t="s">
        <v>15</v>
      </c>
      <c r="C11" s="14">
        <v>73912</v>
      </c>
      <c r="D11" s="15">
        <v>2153</v>
      </c>
      <c r="E11" s="16">
        <f t="shared" si="0"/>
        <v>76065</v>
      </c>
      <c r="F11" s="14">
        <v>72107</v>
      </c>
      <c r="G11" s="14">
        <v>72107</v>
      </c>
      <c r="H11" s="17">
        <f t="shared" si="1"/>
        <v>3958</v>
      </c>
    </row>
    <row r="12" spans="2:9" ht="12" customHeight="1" x14ac:dyDescent="0.2">
      <c r="B12" s="11" t="s">
        <v>16</v>
      </c>
      <c r="C12" s="14">
        <v>716935</v>
      </c>
      <c r="D12" s="15">
        <v>20882</v>
      </c>
      <c r="E12" s="16">
        <f t="shared" si="0"/>
        <v>737817</v>
      </c>
      <c r="F12" s="14">
        <v>779040</v>
      </c>
      <c r="G12" s="14">
        <v>779040</v>
      </c>
      <c r="H12" s="17">
        <f t="shared" si="1"/>
        <v>-41223</v>
      </c>
    </row>
    <row r="13" spans="2:9" ht="12" customHeight="1" x14ac:dyDescent="0.2">
      <c r="B13" s="11" t="s">
        <v>17</v>
      </c>
      <c r="C13" s="14">
        <v>167703</v>
      </c>
      <c r="D13" s="15">
        <v>4884</v>
      </c>
      <c r="E13" s="16">
        <f>C13+D13</f>
        <v>172587</v>
      </c>
      <c r="F13" s="14">
        <v>132585</v>
      </c>
      <c r="G13" s="14">
        <v>132585</v>
      </c>
      <c r="H13" s="17">
        <f t="shared" si="1"/>
        <v>40002</v>
      </c>
    </row>
    <row r="14" spans="2:9" ht="12" customHeight="1" x14ac:dyDescent="0.2">
      <c r="B14" s="11" t="s">
        <v>18</v>
      </c>
      <c r="C14" s="14">
        <v>323487</v>
      </c>
      <c r="D14" s="15">
        <v>9422</v>
      </c>
      <c r="E14" s="16">
        <f t="shared" si="0"/>
        <v>332909</v>
      </c>
      <c r="F14" s="14">
        <v>285751</v>
      </c>
      <c r="G14" s="14">
        <v>285751</v>
      </c>
      <c r="H14" s="17">
        <f t="shared" si="1"/>
        <v>47158</v>
      </c>
    </row>
    <row r="15" spans="2:9" ht="12" customHeight="1" x14ac:dyDescent="0.2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4">
        <v>0</v>
      </c>
      <c r="D16" s="15">
        <v>0</v>
      </c>
      <c r="E16" s="16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24" customHeight="1" x14ac:dyDescent="0.2">
      <c r="B17" s="6" t="s">
        <v>21</v>
      </c>
      <c r="C17" s="13">
        <f>SUM(C18:C26)</f>
        <v>1311544</v>
      </c>
      <c r="D17" s="13">
        <f>SUM(D18:D26)</f>
        <v>0</v>
      </c>
      <c r="E17" s="13">
        <f t="shared" si="0"/>
        <v>1311544</v>
      </c>
      <c r="F17" s="13">
        <f>SUM(F18:F26)</f>
        <v>1508687</v>
      </c>
      <c r="G17" s="13">
        <f>SUM(G18:G26)</f>
        <v>1508687</v>
      </c>
      <c r="H17" s="13">
        <f t="shared" si="1"/>
        <v>-197143</v>
      </c>
    </row>
    <row r="18" spans="2:8" ht="24" x14ac:dyDescent="0.2">
      <c r="B18" s="9" t="s">
        <v>22</v>
      </c>
      <c r="C18" s="14">
        <v>64188</v>
      </c>
      <c r="D18" s="15">
        <v>0</v>
      </c>
      <c r="E18" s="16">
        <f t="shared" si="0"/>
        <v>64188</v>
      </c>
      <c r="F18" s="14">
        <v>122184</v>
      </c>
      <c r="G18" s="14">
        <v>122184</v>
      </c>
      <c r="H18" s="17">
        <f t="shared" si="1"/>
        <v>-57996</v>
      </c>
    </row>
    <row r="19" spans="2:8" ht="12" customHeight="1" x14ac:dyDescent="0.2">
      <c r="B19" s="9" t="s">
        <v>23</v>
      </c>
      <c r="C19" s="14">
        <v>3289</v>
      </c>
      <c r="D19" s="15">
        <v>0</v>
      </c>
      <c r="E19" s="16">
        <f t="shared" si="0"/>
        <v>3289</v>
      </c>
      <c r="F19" s="14">
        <v>24352</v>
      </c>
      <c r="G19" s="14">
        <v>24352</v>
      </c>
      <c r="H19" s="17">
        <f t="shared" si="1"/>
        <v>-21063</v>
      </c>
    </row>
    <row r="20" spans="2:8" ht="12" customHeight="1" x14ac:dyDescent="0.2">
      <c r="B20" s="9" t="s">
        <v>24</v>
      </c>
      <c r="C20" s="14"/>
      <c r="D20" s="15">
        <v>0</v>
      </c>
      <c r="E20" s="16">
        <f t="shared" si="0"/>
        <v>0</v>
      </c>
      <c r="F20" s="14">
        <v>0</v>
      </c>
      <c r="G20" s="14">
        <v>0</v>
      </c>
      <c r="H20" s="17">
        <f t="shared" si="1"/>
        <v>0</v>
      </c>
    </row>
    <row r="21" spans="2:8" ht="12" customHeight="1" x14ac:dyDescent="0.2">
      <c r="B21" s="9" t="s">
        <v>25</v>
      </c>
      <c r="C21" s="14">
        <v>60607</v>
      </c>
      <c r="D21" s="15">
        <v>0</v>
      </c>
      <c r="E21" s="16">
        <f t="shared" si="0"/>
        <v>60607</v>
      </c>
      <c r="F21" s="14">
        <v>291226</v>
      </c>
      <c r="G21" s="14">
        <v>291226</v>
      </c>
      <c r="H21" s="17">
        <f t="shared" si="1"/>
        <v>-230619</v>
      </c>
    </row>
    <row r="22" spans="2:8" ht="12" customHeight="1" x14ac:dyDescent="0.2">
      <c r="B22" s="9" t="s">
        <v>26</v>
      </c>
      <c r="C22" s="14">
        <v>56101</v>
      </c>
      <c r="D22" s="15">
        <v>0</v>
      </c>
      <c r="E22" s="16">
        <f t="shared" si="0"/>
        <v>56101</v>
      </c>
      <c r="F22" s="14">
        <v>63971</v>
      </c>
      <c r="G22" s="14">
        <v>63971</v>
      </c>
      <c r="H22" s="17">
        <f t="shared" si="1"/>
        <v>-7870</v>
      </c>
    </row>
    <row r="23" spans="2:8" ht="12" customHeight="1" x14ac:dyDescent="0.2">
      <c r="B23" s="9" t="s">
        <v>27</v>
      </c>
      <c r="C23" s="14">
        <v>391173</v>
      </c>
      <c r="D23" s="15">
        <v>0</v>
      </c>
      <c r="E23" s="16">
        <f t="shared" si="0"/>
        <v>391173</v>
      </c>
      <c r="F23" s="14">
        <v>345973</v>
      </c>
      <c r="G23" s="14">
        <v>345973</v>
      </c>
      <c r="H23" s="17">
        <f t="shared" si="1"/>
        <v>45200</v>
      </c>
    </row>
    <row r="24" spans="2:8" ht="12" customHeight="1" x14ac:dyDescent="0.2">
      <c r="B24" s="9" t="s">
        <v>28</v>
      </c>
      <c r="C24" s="14">
        <v>89379</v>
      </c>
      <c r="D24" s="15">
        <v>0</v>
      </c>
      <c r="E24" s="16">
        <f t="shared" si="0"/>
        <v>89379</v>
      </c>
      <c r="F24" s="14">
        <v>72319</v>
      </c>
      <c r="G24" s="14">
        <v>72319</v>
      </c>
      <c r="H24" s="17">
        <f t="shared" si="1"/>
        <v>17060</v>
      </c>
    </row>
    <row r="25" spans="2:8" ht="12" customHeight="1" x14ac:dyDescent="0.2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4">
        <v>646807</v>
      </c>
      <c r="D26" s="15">
        <v>0</v>
      </c>
      <c r="E26" s="16">
        <f t="shared" si="0"/>
        <v>646807</v>
      </c>
      <c r="F26" s="14">
        <v>588662</v>
      </c>
      <c r="G26" s="14">
        <v>588662</v>
      </c>
      <c r="H26" s="17">
        <f t="shared" si="1"/>
        <v>58145</v>
      </c>
    </row>
    <row r="27" spans="2:8" ht="20.100000000000001" customHeight="1" x14ac:dyDescent="0.2">
      <c r="B27" s="6" t="s">
        <v>31</v>
      </c>
      <c r="C27" s="13">
        <f>SUM(C28:C36)</f>
        <v>3532374</v>
      </c>
      <c r="D27" s="13">
        <f>SUM(D28:D36)</f>
        <v>0</v>
      </c>
      <c r="E27" s="13">
        <f>D27+C27</f>
        <v>3532374</v>
      </c>
      <c r="F27" s="13">
        <f>SUM(F28:F36)</f>
        <v>3693404</v>
      </c>
      <c r="G27" s="13">
        <f>SUM(G28:G36)</f>
        <v>3693404</v>
      </c>
      <c r="H27" s="13">
        <f t="shared" si="1"/>
        <v>-161030</v>
      </c>
    </row>
    <row r="28" spans="2:8" x14ac:dyDescent="0.2">
      <c r="B28" s="9" t="s">
        <v>32</v>
      </c>
      <c r="C28" s="14">
        <v>1795592</v>
      </c>
      <c r="D28" s="15">
        <v>0</v>
      </c>
      <c r="E28" s="16">
        <f t="shared" ref="E28:E36" si="2">C28+D28</f>
        <v>1795592</v>
      </c>
      <c r="F28" s="14">
        <v>1473754</v>
      </c>
      <c r="G28" s="14">
        <v>1473754</v>
      </c>
      <c r="H28" s="17">
        <f t="shared" si="1"/>
        <v>321838</v>
      </c>
    </row>
    <row r="29" spans="2:8" x14ac:dyDescent="0.2">
      <c r="B29" s="9" t="s">
        <v>33</v>
      </c>
      <c r="C29" s="14">
        <v>473546</v>
      </c>
      <c r="D29" s="15">
        <v>0</v>
      </c>
      <c r="E29" s="16">
        <f t="shared" si="2"/>
        <v>473546</v>
      </c>
      <c r="F29" s="14">
        <v>740850</v>
      </c>
      <c r="G29" s="14">
        <v>740850</v>
      </c>
      <c r="H29" s="17">
        <f t="shared" si="1"/>
        <v>-267304</v>
      </c>
    </row>
    <row r="30" spans="2:8" ht="12" customHeight="1" x14ac:dyDescent="0.2">
      <c r="B30" s="9" t="s">
        <v>34</v>
      </c>
      <c r="C30" s="14">
        <v>145067</v>
      </c>
      <c r="D30" s="15">
        <v>0</v>
      </c>
      <c r="E30" s="16">
        <f t="shared" si="2"/>
        <v>145067</v>
      </c>
      <c r="F30" s="14">
        <v>313075</v>
      </c>
      <c r="G30" s="14">
        <v>313075</v>
      </c>
      <c r="H30" s="17">
        <f t="shared" si="1"/>
        <v>-168008</v>
      </c>
    </row>
    <row r="31" spans="2:8" x14ac:dyDescent="0.2">
      <c r="B31" s="9" t="s">
        <v>35</v>
      </c>
      <c r="C31" s="14">
        <v>72673</v>
      </c>
      <c r="D31" s="15">
        <v>0</v>
      </c>
      <c r="E31" s="16">
        <f t="shared" si="2"/>
        <v>72673</v>
      </c>
      <c r="F31" s="14">
        <v>61492</v>
      </c>
      <c r="G31" s="14">
        <v>61492</v>
      </c>
      <c r="H31" s="17">
        <f t="shared" si="1"/>
        <v>11181</v>
      </c>
    </row>
    <row r="32" spans="2:8" ht="24" x14ac:dyDescent="0.2">
      <c r="B32" s="9" t="s">
        <v>36</v>
      </c>
      <c r="C32" s="14">
        <v>298545</v>
      </c>
      <c r="D32" s="15">
        <v>0</v>
      </c>
      <c r="E32" s="16">
        <f t="shared" si="2"/>
        <v>298545</v>
      </c>
      <c r="F32" s="14">
        <v>239710</v>
      </c>
      <c r="G32" s="14">
        <v>239710</v>
      </c>
      <c r="H32" s="17">
        <f t="shared" si="1"/>
        <v>58835</v>
      </c>
    </row>
    <row r="33" spans="2:8" x14ac:dyDescent="0.2">
      <c r="B33" s="9" t="s">
        <v>37</v>
      </c>
      <c r="C33" s="14">
        <v>0</v>
      </c>
      <c r="D33" s="15">
        <v>0</v>
      </c>
      <c r="E33" s="16">
        <f t="shared" si="2"/>
        <v>0</v>
      </c>
      <c r="F33" s="14">
        <v>0</v>
      </c>
      <c r="G33" s="14">
        <v>0</v>
      </c>
      <c r="H33" s="17">
        <f t="shared" si="1"/>
        <v>0</v>
      </c>
    </row>
    <row r="34" spans="2:8" x14ac:dyDescent="0.2">
      <c r="B34" s="9" t="s">
        <v>38</v>
      </c>
      <c r="C34" s="14">
        <v>20493</v>
      </c>
      <c r="D34" s="15">
        <v>0</v>
      </c>
      <c r="E34" s="16">
        <f t="shared" si="2"/>
        <v>20493</v>
      </c>
      <c r="F34" s="14">
        <v>9034</v>
      </c>
      <c r="G34" s="14">
        <v>9034</v>
      </c>
      <c r="H34" s="17">
        <f t="shared" si="1"/>
        <v>11459</v>
      </c>
    </row>
    <row r="35" spans="2:8" x14ac:dyDescent="0.2">
      <c r="B35" s="9" t="s">
        <v>39</v>
      </c>
      <c r="C35" s="14">
        <v>0</v>
      </c>
      <c r="D35" s="15">
        <v>0</v>
      </c>
      <c r="E35" s="16">
        <f t="shared" si="2"/>
        <v>0</v>
      </c>
      <c r="F35" s="14">
        <v>0</v>
      </c>
      <c r="G35" s="14">
        <v>0</v>
      </c>
      <c r="H35" s="17">
        <f t="shared" si="1"/>
        <v>0</v>
      </c>
    </row>
    <row r="36" spans="2:8" x14ac:dyDescent="0.2">
      <c r="B36" s="9" t="s">
        <v>40</v>
      </c>
      <c r="C36" s="14">
        <v>726458</v>
      </c>
      <c r="D36" s="15">
        <v>0</v>
      </c>
      <c r="E36" s="16">
        <f t="shared" si="2"/>
        <v>726458</v>
      </c>
      <c r="F36" s="14">
        <v>855489</v>
      </c>
      <c r="G36" s="14">
        <v>855489</v>
      </c>
      <c r="H36" s="17">
        <f t="shared" si="1"/>
        <v>-129031</v>
      </c>
    </row>
    <row r="37" spans="2:8" ht="20.100000000000001" customHeight="1" x14ac:dyDescent="0.2">
      <c r="B37" s="7" t="s">
        <v>41</v>
      </c>
      <c r="C37" s="13">
        <f>SUM(C38:C46)</f>
        <v>0</v>
      </c>
      <c r="D37" s="13">
        <f>SUM(D38:D46)</f>
        <v>0</v>
      </c>
      <c r="E37" s="13">
        <f>C37+D37</f>
        <v>0</v>
      </c>
      <c r="F37" s="13">
        <f>SUM(F38:F46)</f>
        <v>0</v>
      </c>
      <c r="G37" s="13">
        <f>SUM(G38:G46)</f>
        <v>0</v>
      </c>
      <c r="H37" s="13">
        <f t="shared" si="1"/>
        <v>0</v>
      </c>
    </row>
    <row r="38" spans="2:8" ht="12" customHeight="1" x14ac:dyDescent="0.2">
      <c r="B38" s="9" t="s">
        <v>42</v>
      </c>
      <c r="C38" s="14">
        <v>0</v>
      </c>
      <c r="D38" s="15">
        <v>0</v>
      </c>
      <c r="E38" s="16">
        <f t="shared" ref="E38:E79" si="3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 x14ac:dyDescent="0.2">
      <c r="B39" s="9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 x14ac:dyDescent="0.2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14">
        <v>0</v>
      </c>
      <c r="D41" s="15">
        <v>0</v>
      </c>
      <c r="E41" s="16">
        <f t="shared" si="3"/>
        <v>0</v>
      </c>
      <c r="F41" s="14">
        <v>0</v>
      </c>
      <c r="G41" s="14">
        <v>0</v>
      </c>
      <c r="H41" s="17">
        <f t="shared" ref="H41:H72" si="4">E41-F41</f>
        <v>0</v>
      </c>
    </row>
    <row r="42" spans="2:8" ht="12" customHeight="1" x14ac:dyDescent="0.2">
      <c r="B42" s="9" t="s">
        <v>46</v>
      </c>
      <c r="C42" s="14">
        <v>0</v>
      </c>
      <c r="D42" s="15">
        <v>0</v>
      </c>
      <c r="E42" s="16">
        <f t="shared" si="3"/>
        <v>0</v>
      </c>
      <c r="F42" s="14">
        <v>0</v>
      </c>
      <c r="G42" s="14">
        <v>0</v>
      </c>
      <c r="H42" s="17">
        <f t="shared" si="4"/>
        <v>0</v>
      </c>
    </row>
    <row r="43" spans="2:8" ht="12" customHeight="1" x14ac:dyDescent="0.2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25">
      <c r="B46" s="10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3">
        <f>SUM(C48:C56)</f>
        <v>315617</v>
      </c>
      <c r="D47" s="13">
        <f>SUM(D48:D56)</f>
        <v>0</v>
      </c>
      <c r="E47" s="13">
        <f t="shared" si="3"/>
        <v>315617</v>
      </c>
      <c r="F47" s="13">
        <f>SUM(F48:F56)</f>
        <v>929790</v>
      </c>
      <c r="G47" s="13">
        <f>SUM(G48:G56)</f>
        <v>929790</v>
      </c>
      <c r="H47" s="13">
        <f t="shared" si="4"/>
        <v>-614173</v>
      </c>
    </row>
    <row r="48" spans="2:8" x14ac:dyDescent="0.2">
      <c r="B48" s="9" t="s">
        <v>52</v>
      </c>
      <c r="C48" s="14">
        <v>200000</v>
      </c>
      <c r="D48" s="15">
        <v>0</v>
      </c>
      <c r="E48" s="16">
        <f t="shared" si="3"/>
        <v>200000</v>
      </c>
      <c r="F48" s="14">
        <v>370185</v>
      </c>
      <c r="G48" s="14">
        <v>370185</v>
      </c>
      <c r="H48" s="17">
        <f t="shared" si="4"/>
        <v>-170185</v>
      </c>
    </row>
    <row r="49" spans="2:8" x14ac:dyDescent="0.2">
      <c r="B49" s="9" t="s">
        <v>53</v>
      </c>
      <c r="C49" s="14">
        <v>0</v>
      </c>
      <c r="D49" s="15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 x14ac:dyDescent="0.2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">
      <c r="B51" s="9" t="s">
        <v>55</v>
      </c>
      <c r="C51" s="14">
        <v>0</v>
      </c>
      <c r="D51" s="15">
        <v>0</v>
      </c>
      <c r="E51" s="16">
        <f t="shared" si="3"/>
        <v>0</v>
      </c>
      <c r="F51" s="14">
        <v>0</v>
      </c>
      <c r="G51" s="14">
        <v>0</v>
      </c>
      <c r="H51" s="17">
        <f t="shared" si="4"/>
        <v>0</v>
      </c>
    </row>
    <row r="52" spans="2:8" x14ac:dyDescent="0.2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">
      <c r="B53" s="9" t="s">
        <v>57</v>
      </c>
      <c r="C53" s="14">
        <v>115617</v>
      </c>
      <c r="D53" s="15">
        <v>0</v>
      </c>
      <c r="E53" s="16">
        <f t="shared" si="3"/>
        <v>115617</v>
      </c>
      <c r="F53" s="14">
        <v>505605</v>
      </c>
      <c r="G53" s="14">
        <v>505605</v>
      </c>
      <c r="H53" s="17">
        <f t="shared" si="4"/>
        <v>-389988</v>
      </c>
    </row>
    <row r="54" spans="2:8" x14ac:dyDescent="0.2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 x14ac:dyDescent="0.2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 x14ac:dyDescent="0.2">
      <c r="B56" s="9" t="s">
        <v>60</v>
      </c>
      <c r="C56" s="14">
        <v>0</v>
      </c>
      <c r="D56" s="15">
        <v>0</v>
      </c>
      <c r="E56" s="16">
        <f t="shared" si="3"/>
        <v>0</v>
      </c>
      <c r="F56" s="14">
        <v>54000</v>
      </c>
      <c r="G56" s="14">
        <v>54000</v>
      </c>
      <c r="H56" s="17">
        <f t="shared" si="4"/>
        <v>-54000</v>
      </c>
    </row>
    <row r="57" spans="2:8" ht="20.100000000000001" customHeight="1" x14ac:dyDescent="0.2">
      <c r="B57" s="6" t="s">
        <v>61</v>
      </c>
      <c r="C57" s="13">
        <f>SUM(C58:C60)</f>
        <v>2500000</v>
      </c>
      <c r="D57" s="13">
        <f>SUM(D58:D60)</f>
        <v>0</v>
      </c>
      <c r="E57" s="13">
        <f t="shared" si="3"/>
        <v>2500000</v>
      </c>
      <c r="F57" s="13">
        <f>SUM(F58:F60)</f>
        <v>801236</v>
      </c>
      <c r="G57" s="13">
        <f>SUM(G58:G60)</f>
        <v>801236</v>
      </c>
      <c r="H57" s="13">
        <f t="shared" si="4"/>
        <v>1698764</v>
      </c>
    </row>
    <row r="58" spans="2:8" x14ac:dyDescent="0.2">
      <c r="B58" s="9" t="s">
        <v>62</v>
      </c>
      <c r="C58" s="14">
        <v>2500000</v>
      </c>
      <c r="D58" s="15">
        <v>0</v>
      </c>
      <c r="E58" s="16">
        <f t="shared" si="3"/>
        <v>2500000</v>
      </c>
      <c r="F58" s="14">
        <v>801236</v>
      </c>
      <c r="G58" s="14">
        <v>801236</v>
      </c>
      <c r="H58" s="17">
        <f t="shared" si="4"/>
        <v>1698764</v>
      </c>
    </row>
    <row r="59" spans="2:8" x14ac:dyDescent="0.2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 x14ac:dyDescent="0.2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 x14ac:dyDescent="0.2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 x14ac:dyDescent="0.2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 x14ac:dyDescent="0.2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 x14ac:dyDescent="0.2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 x14ac:dyDescent="0.2">
      <c r="B73" s="6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700300</v>
      </c>
      <c r="G73" s="22">
        <f>SUM(G74:G80)</f>
        <v>700300</v>
      </c>
      <c r="H73" s="22">
        <f t="shared" ref="H73:H81" si="5">E73-F73</f>
        <v>-700300</v>
      </c>
    </row>
    <row r="74" spans="2:8" x14ac:dyDescent="0.2">
      <c r="B74" s="9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 x14ac:dyDescent="0.2">
      <c r="B75" s="9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 x14ac:dyDescent="0.2">
      <c r="B76" s="9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 x14ac:dyDescent="0.2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 x14ac:dyDescent="0.2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 x14ac:dyDescent="0.2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 x14ac:dyDescent="0.25">
      <c r="B80" s="10" t="s">
        <v>84</v>
      </c>
      <c r="C80" s="14">
        <v>0</v>
      </c>
      <c r="D80" s="15">
        <v>0</v>
      </c>
      <c r="E80" s="16">
        <v>0</v>
      </c>
      <c r="F80" s="14">
        <v>700300</v>
      </c>
      <c r="G80" s="15">
        <v>700300</v>
      </c>
      <c r="H80" s="16">
        <f t="shared" si="5"/>
        <v>-700300</v>
      </c>
    </row>
    <row r="81" spans="2:8" ht="12.75" thickBot="1" x14ac:dyDescent="0.25">
      <c r="B81" s="8" t="s">
        <v>85</v>
      </c>
      <c r="C81" s="23">
        <f>SUM(C73,C69,C61,C57,C47,C27,C37,C17,C9)</f>
        <v>10338767</v>
      </c>
      <c r="D81" s="23">
        <f>SUM(D73,D69,D61,D57,D47,D37,D27,D17,D9)</f>
        <v>78036</v>
      </c>
      <c r="E81" s="23">
        <f>C81+D81</f>
        <v>10416803</v>
      </c>
      <c r="F81" s="23">
        <f>SUM(F73,F69,F61,F57,F47,F37,F17,F27,F9)</f>
        <v>10228933</v>
      </c>
      <c r="G81" s="23">
        <f>SUM(G73,G69,G61,G57,G47,G37,G27,G17,G9)</f>
        <v>10228933</v>
      </c>
      <c r="H81" s="23">
        <f t="shared" si="5"/>
        <v>187870</v>
      </c>
    </row>
    <row r="83" spans="2:8" s="12" customFormat="1" x14ac:dyDescent="0.2"/>
    <row r="84" spans="2:8" s="12" customFormat="1" x14ac:dyDescent="0.2"/>
    <row r="85" spans="2:8" s="12" customFormat="1" x14ac:dyDescent="0.2">
      <c r="B85" s="12" t="s">
        <v>91</v>
      </c>
      <c r="F85" s="12" t="s">
        <v>92</v>
      </c>
    </row>
    <row r="86" spans="2:8" s="12" customFormat="1" x14ac:dyDescent="0.2">
      <c r="B86" s="12" t="s">
        <v>87</v>
      </c>
      <c r="F86" s="12" t="s">
        <v>89</v>
      </c>
    </row>
    <row r="87" spans="2:8" s="12" customFormat="1" x14ac:dyDescent="0.2">
      <c r="B87" s="12" t="s">
        <v>88</v>
      </c>
      <c r="F87" s="12" t="s">
        <v>90</v>
      </c>
    </row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2022-02-07T21:06:14Z</cp:lastPrinted>
  <dcterms:created xsi:type="dcterms:W3CDTF">2019-12-04T16:22:52Z</dcterms:created>
  <dcterms:modified xsi:type="dcterms:W3CDTF">2023-02-04T19:27:52Z</dcterms:modified>
</cp:coreProperties>
</file>